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LATORIOS IEQ\REUNIÕES SUPERINTENDENCIA\"/>
    </mc:Choice>
  </mc:AlternateContent>
  <bookViews>
    <workbookView xWindow="120" yWindow="525" windowWidth="9690" windowHeight="6870" tabRatio="597"/>
  </bookViews>
  <sheets>
    <sheet name="05-01-2017" sheetId="2" r:id="rId1"/>
    <sheet name="RESUMO" sheetId="3" r:id="rId2"/>
  </sheets>
  <calcPr calcId="152511"/>
</workbook>
</file>

<file path=xl/calcChain.xml><?xml version="1.0" encoding="utf-8"?>
<calcChain xmlns="http://schemas.openxmlformats.org/spreadsheetml/2006/main">
  <c r="I66" i="2" l="1"/>
  <c r="H66" i="2"/>
  <c r="G66" i="2"/>
  <c r="D12" i="3" l="1"/>
  <c r="E12" i="3"/>
  <c r="F12" i="3"/>
  <c r="D9" i="3"/>
  <c r="E9" i="3"/>
  <c r="F9" i="3"/>
  <c r="D8" i="3"/>
  <c r="E8" i="3"/>
  <c r="F8" i="3"/>
  <c r="D7" i="3"/>
  <c r="E7" i="3"/>
  <c r="F7" i="3"/>
  <c r="D6" i="3"/>
  <c r="E6" i="3"/>
  <c r="F6" i="3"/>
  <c r="C12" i="3"/>
  <c r="C9" i="3"/>
  <c r="C8" i="3"/>
  <c r="C7" i="3"/>
  <c r="C6" i="3"/>
  <c r="C66" i="2"/>
  <c r="D66" i="2"/>
  <c r="E66" i="2"/>
  <c r="F66" i="2"/>
  <c r="F10" i="3" l="1"/>
  <c r="F14" i="3" s="1"/>
  <c r="D10" i="3"/>
  <c r="D14" i="3" s="1"/>
  <c r="C10" i="3"/>
  <c r="C14" i="3" s="1"/>
  <c r="E10" i="3"/>
  <c r="E14" i="3" s="1"/>
</calcChain>
</file>

<file path=xl/sharedStrings.xml><?xml version="1.0" encoding="utf-8"?>
<sst xmlns="http://schemas.openxmlformats.org/spreadsheetml/2006/main" count="88" uniqueCount="86">
  <si>
    <t>REGIÕES/CAMPOS</t>
  </si>
  <si>
    <t>2ª Região - Cremação</t>
  </si>
  <si>
    <t>3ª Região - Marambaia</t>
  </si>
  <si>
    <t>6ª Região - Sacramenta</t>
  </si>
  <si>
    <t>7º Região – Canudos 1</t>
  </si>
  <si>
    <t>8ª Região – Jurunas</t>
  </si>
  <si>
    <t>9ª Região – São Bento</t>
  </si>
  <si>
    <t>10ª Região –Tapanã</t>
  </si>
  <si>
    <t>11ª Região – Água Boa</t>
  </si>
  <si>
    <t>12ª Região - Maguari</t>
  </si>
  <si>
    <t>1ª Reg. Ananindeua</t>
  </si>
  <si>
    <t>2ª Reg. Ananindeua</t>
  </si>
  <si>
    <t>3ª Reg. Ananindeua</t>
  </si>
  <si>
    <t>4ª Reg. Ananindeua</t>
  </si>
  <si>
    <t>5ª Reg. Ananindeua</t>
  </si>
  <si>
    <t xml:space="preserve">Marituba II              </t>
  </si>
  <si>
    <t>Benevides</t>
  </si>
  <si>
    <t>C.M. Altamira</t>
  </si>
  <si>
    <t>C.M. Barcarena</t>
  </si>
  <si>
    <t>C.M. Bragança</t>
  </si>
  <si>
    <t>C.M. Breves</t>
  </si>
  <si>
    <t>C.M. Bujarú</t>
  </si>
  <si>
    <t>C.M. Castanhal</t>
  </si>
  <si>
    <t>C.M. Cametá</t>
  </si>
  <si>
    <t>C.M. Capanema</t>
  </si>
  <si>
    <t>C.M. Itaituba</t>
  </si>
  <si>
    <t>C.M. Oriximiná</t>
  </si>
  <si>
    <t>C.M. Parauapebas</t>
  </si>
  <si>
    <t>C.M. Redenção</t>
  </si>
  <si>
    <t>C.M. Rondon do Pará</t>
  </si>
  <si>
    <t>C.M. Soure</t>
  </si>
  <si>
    <t>C.M. Tucuruí</t>
  </si>
  <si>
    <t>C.M. Xinguara</t>
  </si>
  <si>
    <t>Total</t>
  </si>
  <si>
    <t>TOTAL GERAL</t>
  </si>
  <si>
    <t>C.M. Anajás</t>
  </si>
  <si>
    <t>C.M. Igarapé-Miri</t>
  </si>
  <si>
    <t>13ª Região - Guamá</t>
  </si>
  <si>
    <t>C.M. Paragominas</t>
  </si>
  <si>
    <t>C.M. Goianésia</t>
  </si>
  <si>
    <t>5ª Região - Panorama XXI</t>
  </si>
  <si>
    <t>1ª Região - Pedreira</t>
  </si>
  <si>
    <t>4ª Região - Icoaraci</t>
  </si>
  <si>
    <t>C.M. São M. do Guamá</t>
  </si>
  <si>
    <t>C.M. São S. da Boa Vista</t>
  </si>
  <si>
    <t>N.</t>
  </si>
  <si>
    <t>GRANDE BELÉM</t>
  </si>
  <si>
    <t>INTERIOR</t>
  </si>
  <si>
    <t>BELÉM</t>
  </si>
  <si>
    <t>ANANINDEUA</t>
  </si>
  <si>
    <t>MARITUBA</t>
  </si>
  <si>
    <t>BENEVIDES</t>
  </si>
  <si>
    <t>14ª Região - Ant. Barreto</t>
  </si>
  <si>
    <t>C.M. Marabá II</t>
  </si>
  <si>
    <t>6ª Reg. Ananindeua</t>
  </si>
  <si>
    <t>7ª Reg. Ananindeua</t>
  </si>
  <si>
    <t>8ª Reg. Ananindeua</t>
  </si>
  <si>
    <t>9ª Reg. Ananindeua</t>
  </si>
  <si>
    <t>C.M. Vigia</t>
  </si>
  <si>
    <t>ESTADO DO PARÁ</t>
  </si>
  <si>
    <t>T. GERAL</t>
  </si>
  <si>
    <t xml:space="preserve">      Igreja do Evangelho Quadrangular</t>
  </si>
  <si>
    <t xml:space="preserve">      Conselho Estadual de Diretores</t>
  </si>
  <si>
    <t>Obras Abertas 2016</t>
  </si>
  <si>
    <t>Total de Obras 2016</t>
  </si>
  <si>
    <t>Total de Batismos 2016</t>
  </si>
  <si>
    <t>Total de Células  2016</t>
  </si>
  <si>
    <t>C.M. Igarapé-Açú</t>
  </si>
  <si>
    <t>C.M. São Félix do Xingu</t>
  </si>
  <si>
    <t>C.M. Transamazônica</t>
  </si>
  <si>
    <t>C.M. Santarém I</t>
  </si>
  <si>
    <t>C.M. Santarém II</t>
  </si>
  <si>
    <t>C.M. Santa Izabel do Pará</t>
  </si>
  <si>
    <t>C.M. Marabá I</t>
  </si>
  <si>
    <t>Marituba I</t>
  </si>
  <si>
    <t>C.M. Porto de Moz</t>
  </si>
  <si>
    <t>RESUMO GERAL - REUNIÃO 05/01/2017</t>
  </si>
  <si>
    <t>Obras Abertas 2017</t>
  </si>
  <si>
    <t>Total Obras Região 2017</t>
  </si>
  <si>
    <t>Batismo Águas 2017</t>
  </si>
  <si>
    <t>Total Células 2017</t>
  </si>
  <si>
    <t>Alvo Abertura Obras</t>
  </si>
  <si>
    <t>Alvo Batismos</t>
  </si>
  <si>
    <t>C.M. Capitão Poço</t>
  </si>
  <si>
    <t>Alvo Abertura Células</t>
  </si>
  <si>
    <t xml:space="preserve">      REUNIÃO DE TRABALHO - 05/01/2017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</si>
</sst>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1" xfId="0" applyFont="1" applyFill="1" applyBorder="1" applyAlignment="1">
      <alignment vertical="top" wrapText="1"/>
    </xf>
    <xf numFmtId="0" fontId="2" fillId="0" borderId="1" xfId="0" applyFont="1" applyBorder="1"/>
    <xf numFmtId="0" fontId="7" fillId="2" borderId="2" xfId="0" applyFont="1" applyFill="1" applyBorder="1"/>
    <xf numFmtId="0" fontId="7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vertical="top" wrapText="1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7" fillId="2" borderId="4" xfId="0" applyFont="1" applyFill="1" applyBorder="1"/>
    <xf numFmtId="0" fontId="7" fillId="0" borderId="4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514350</xdr:colOff>
      <xdr:row>2</xdr:row>
      <xdr:rowOff>133350</xdr:rowOff>
    </xdr:to>
    <xdr:pic>
      <xdr:nvPicPr>
        <xdr:cNvPr id="460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</xdr:col>
      <xdr:colOff>47625</xdr:colOff>
      <xdr:row>3</xdr:row>
      <xdr:rowOff>123825</xdr:rowOff>
    </xdr:to>
    <xdr:pic>
      <xdr:nvPicPr>
        <xdr:cNvPr id="463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6381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66"/>
  <sheetViews>
    <sheetView tabSelected="1" zoomScale="130" zoomScaleNormal="130" zoomScaleSheetLayoutView="190" workbookViewId="0">
      <selection activeCell="A4" sqref="A4:A6"/>
    </sheetView>
  </sheetViews>
  <sheetFormatPr defaultRowHeight="12.75" x14ac:dyDescent="0.2"/>
  <cols>
    <col min="1" max="1" width="3.7109375" customWidth="1"/>
    <col min="2" max="2" width="25.7109375" bestFit="1" customWidth="1"/>
    <col min="3" max="3" width="9" customWidth="1"/>
    <col min="4" max="4" width="8.5703125" customWidth="1"/>
    <col min="5" max="5" width="8.42578125" customWidth="1"/>
    <col min="6" max="6" width="9.28515625" customWidth="1"/>
    <col min="8" max="8" width="9.7109375" customWidth="1"/>
  </cols>
  <sheetData>
    <row r="1" spans="1:9" ht="20.25" x14ac:dyDescent="0.3">
      <c r="A1" s="29" t="s">
        <v>61</v>
      </c>
      <c r="B1" s="30"/>
      <c r="C1" s="30"/>
      <c r="D1" s="30"/>
      <c r="E1" s="30"/>
      <c r="F1" s="30"/>
      <c r="G1" s="30"/>
      <c r="H1" s="30"/>
      <c r="I1" s="30"/>
    </row>
    <row r="2" spans="1:9" ht="20.25" x14ac:dyDescent="0.2">
      <c r="A2" s="31" t="s">
        <v>62</v>
      </c>
      <c r="B2" s="32"/>
      <c r="C2" s="32"/>
      <c r="D2" s="32"/>
      <c r="E2" s="32"/>
      <c r="F2" s="32"/>
      <c r="G2" s="32"/>
      <c r="H2" s="32"/>
      <c r="I2" s="32"/>
    </row>
    <row r="3" spans="1:9" ht="20.25" x14ac:dyDescent="0.3">
      <c r="A3" s="29" t="s">
        <v>85</v>
      </c>
      <c r="B3" s="30"/>
      <c r="C3" s="30"/>
      <c r="D3" s="30"/>
      <c r="E3" s="30"/>
      <c r="F3" s="30"/>
      <c r="G3" s="30"/>
      <c r="H3" s="30"/>
      <c r="I3" s="30"/>
    </row>
    <row r="4" spans="1:9" ht="18.75" customHeight="1" x14ac:dyDescent="0.2">
      <c r="A4" s="33" t="s">
        <v>45</v>
      </c>
      <c r="B4" s="28" t="s">
        <v>0</v>
      </c>
      <c r="C4" s="28" t="s">
        <v>77</v>
      </c>
      <c r="D4" s="28" t="s">
        <v>78</v>
      </c>
      <c r="E4" s="28" t="s">
        <v>79</v>
      </c>
      <c r="F4" s="28" t="s">
        <v>80</v>
      </c>
      <c r="G4" s="28" t="s">
        <v>81</v>
      </c>
      <c r="H4" s="28" t="s">
        <v>82</v>
      </c>
      <c r="I4" s="28" t="s">
        <v>84</v>
      </c>
    </row>
    <row r="5" spans="1:9" ht="18.75" customHeight="1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ht="15.75" customHeight="1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14.25" x14ac:dyDescent="0.2">
      <c r="A7" s="1">
        <v>1</v>
      </c>
      <c r="B7" s="1" t="s">
        <v>41</v>
      </c>
      <c r="C7" s="8"/>
      <c r="D7" s="8">
        <v>145</v>
      </c>
      <c r="E7" s="8"/>
      <c r="F7" s="8">
        <v>1660</v>
      </c>
      <c r="G7" s="8">
        <v>10</v>
      </c>
      <c r="H7" s="8">
        <v>3400</v>
      </c>
      <c r="I7" s="8">
        <v>340</v>
      </c>
    </row>
    <row r="8" spans="1:9" ht="14.25" x14ac:dyDescent="0.2">
      <c r="A8" s="1">
        <v>2</v>
      </c>
      <c r="B8" s="1" t="s">
        <v>1</v>
      </c>
      <c r="C8" s="8"/>
      <c r="D8" s="8">
        <v>27</v>
      </c>
      <c r="E8" s="8"/>
      <c r="F8" s="8">
        <v>266</v>
      </c>
      <c r="G8" s="8">
        <v>2</v>
      </c>
      <c r="H8" s="8">
        <v>700</v>
      </c>
      <c r="I8" s="8">
        <v>200</v>
      </c>
    </row>
    <row r="9" spans="1:9" ht="14.25" x14ac:dyDescent="0.2">
      <c r="A9" s="1">
        <v>3</v>
      </c>
      <c r="B9" s="1" t="s">
        <v>2</v>
      </c>
      <c r="C9" s="8"/>
      <c r="D9" s="8">
        <v>69</v>
      </c>
      <c r="E9" s="8"/>
      <c r="F9" s="8">
        <v>422</v>
      </c>
      <c r="G9" s="8">
        <v>3</v>
      </c>
      <c r="H9" s="8">
        <v>1000</v>
      </c>
      <c r="I9" s="8">
        <v>78</v>
      </c>
    </row>
    <row r="10" spans="1:9" ht="14.25" x14ac:dyDescent="0.2">
      <c r="A10" s="1">
        <v>4</v>
      </c>
      <c r="B10" s="1" t="s">
        <v>42</v>
      </c>
      <c r="C10" s="8"/>
      <c r="D10" s="8">
        <v>74</v>
      </c>
      <c r="E10" s="8"/>
      <c r="F10" s="8">
        <v>330</v>
      </c>
      <c r="G10" s="8">
        <v>10</v>
      </c>
      <c r="H10" s="8">
        <v>1480</v>
      </c>
      <c r="I10" s="8">
        <v>100</v>
      </c>
    </row>
    <row r="11" spans="1:9" ht="15" customHeight="1" x14ac:dyDescent="0.2">
      <c r="A11" s="1">
        <v>5</v>
      </c>
      <c r="B11" s="1" t="s">
        <v>40</v>
      </c>
      <c r="C11" s="8"/>
      <c r="D11" s="8">
        <v>53</v>
      </c>
      <c r="E11" s="8"/>
      <c r="F11" s="8">
        <v>243</v>
      </c>
      <c r="G11" s="8">
        <v>4</v>
      </c>
      <c r="H11" s="8">
        <v>800</v>
      </c>
      <c r="I11" s="8">
        <v>260</v>
      </c>
    </row>
    <row r="12" spans="1:9" ht="14.25" x14ac:dyDescent="0.2">
      <c r="A12" s="1">
        <v>6</v>
      </c>
      <c r="B12" s="1" t="s">
        <v>3</v>
      </c>
      <c r="C12" s="8">
        <v>2</v>
      </c>
      <c r="D12" s="8">
        <v>61</v>
      </c>
      <c r="E12" s="8"/>
      <c r="F12" s="8">
        <v>392</v>
      </c>
      <c r="G12" s="8">
        <v>5</v>
      </c>
      <c r="H12" s="8">
        <v>1012</v>
      </c>
      <c r="I12" s="8">
        <v>50</v>
      </c>
    </row>
    <row r="13" spans="1:9" ht="14.25" x14ac:dyDescent="0.2">
      <c r="A13" s="1">
        <v>7</v>
      </c>
      <c r="B13" s="1" t="s">
        <v>4</v>
      </c>
      <c r="C13" s="9"/>
      <c r="D13" s="9">
        <v>33</v>
      </c>
      <c r="E13" s="9"/>
      <c r="F13" s="9">
        <v>146</v>
      </c>
      <c r="G13" s="8">
        <v>4</v>
      </c>
      <c r="H13" s="8">
        <v>600</v>
      </c>
      <c r="I13" s="8"/>
    </row>
    <row r="14" spans="1:9" ht="14.25" x14ac:dyDescent="0.2">
      <c r="A14" s="1">
        <v>8</v>
      </c>
      <c r="B14" s="1" t="s">
        <v>5</v>
      </c>
      <c r="C14" s="8"/>
      <c r="D14" s="8">
        <v>27</v>
      </c>
      <c r="E14" s="8"/>
      <c r="F14" s="8">
        <v>203</v>
      </c>
      <c r="G14" s="8">
        <v>3</v>
      </c>
      <c r="H14" s="8">
        <v>652</v>
      </c>
      <c r="I14" s="8">
        <v>98</v>
      </c>
    </row>
    <row r="15" spans="1:9" ht="14.25" x14ac:dyDescent="0.2">
      <c r="A15" s="1">
        <v>9</v>
      </c>
      <c r="B15" s="1" t="s">
        <v>6</v>
      </c>
      <c r="C15" s="8"/>
      <c r="D15" s="8">
        <v>40</v>
      </c>
      <c r="E15" s="8"/>
      <c r="F15" s="8">
        <v>217</v>
      </c>
      <c r="G15" s="8">
        <v>3</v>
      </c>
      <c r="H15" s="8">
        <v>500</v>
      </c>
      <c r="I15" s="8">
        <v>40</v>
      </c>
    </row>
    <row r="16" spans="1:9" ht="14.25" x14ac:dyDescent="0.2">
      <c r="A16" s="1">
        <v>10</v>
      </c>
      <c r="B16" s="1" t="s">
        <v>7</v>
      </c>
      <c r="C16" s="8"/>
      <c r="D16" s="8">
        <v>61</v>
      </c>
      <c r="E16" s="8"/>
      <c r="F16" s="8">
        <v>325</v>
      </c>
      <c r="G16" s="8">
        <v>7</v>
      </c>
      <c r="H16" s="8">
        <v>1000</v>
      </c>
      <c r="I16" s="8">
        <v>75</v>
      </c>
    </row>
    <row r="17" spans="1:9" ht="14.25" x14ac:dyDescent="0.2">
      <c r="A17" s="1">
        <v>11</v>
      </c>
      <c r="B17" s="1" t="s">
        <v>8</v>
      </c>
      <c r="C17" s="8"/>
      <c r="D17" s="8">
        <v>20</v>
      </c>
      <c r="E17" s="8"/>
      <c r="F17" s="8">
        <v>132</v>
      </c>
      <c r="G17" s="8">
        <v>3</v>
      </c>
      <c r="H17" s="8">
        <v>400</v>
      </c>
      <c r="I17" s="8">
        <v>30</v>
      </c>
    </row>
    <row r="18" spans="1:9" ht="14.25" x14ac:dyDescent="0.2">
      <c r="A18" s="1">
        <v>12</v>
      </c>
      <c r="B18" s="1" t="s">
        <v>9</v>
      </c>
      <c r="C18" s="8"/>
      <c r="D18" s="8">
        <v>80</v>
      </c>
      <c r="E18" s="8"/>
      <c r="F18" s="8">
        <v>279</v>
      </c>
      <c r="G18" s="8">
        <v>4</v>
      </c>
      <c r="H18" s="8">
        <v>1000</v>
      </c>
      <c r="I18" s="8">
        <v>279</v>
      </c>
    </row>
    <row r="19" spans="1:9" ht="14.25" x14ac:dyDescent="0.2">
      <c r="A19" s="1">
        <v>13</v>
      </c>
      <c r="B19" s="1" t="s">
        <v>37</v>
      </c>
      <c r="C19" s="8"/>
      <c r="D19" s="8">
        <v>23</v>
      </c>
      <c r="E19" s="8"/>
      <c r="F19" s="8">
        <v>729</v>
      </c>
      <c r="G19" s="8">
        <v>3</v>
      </c>
      <c r="H19" s="8">
        <v>1300</v>
      </c>
      <c r="I19" s="8">
        <v>71</v>
      </c>
    </row>
    <row r="20" spans="1:9" ht="14.25" x14ac:dyDescent="0.2">
      <c r="A20" s="1">
        <v>14</v>
      </c>
      <c r="B20" s="1" t="s">
        <v>52</v>
      </c>
      <c r="C20" s="8"/>
      <c r="D20" s="8">
        <v>24</v>
      </c>
      <c r="E20" s="8"/>
      <c r="F20" s="8">
        <v>271</v>
      </c>
      <c r="G20" s="8">
        <v>3</v>
      </c>
      <c r="H20" s="8">
        <v>500</v>
      </c>
      <c r="I20" s="8">
        <v>50</v>
      </c>
    </row>
    <row r="21" spans="1:9" ht="14.25" x14ac:dyDescent="0.2">
      <c r="A21" s="1">
        <v>15</v>
      </c>
      <c r="B21" s="1" t="s">
        <v>10</v>
      </c>
      <c r="C21" s="8"/>
      <c r="D21" s="8">
        <v>64</v>
      </c>
      <c r="E21" s="8"/>
      <c r="F21" s="8">
        <v>650</v>
      </c>
      <c r="G21" s="8">
        <v>7</v>
      </c>
      <c r="H21" s="8">
        <v>2500</v>
      </c>
      <c r="I21" s="8">
        <v>200</v>
      </c>
    </row>
    <row r="22" spans="1:9" ht="14.25" x14ac:dyDescent="0.2">
      <c r="A22" s="1">
        <v>16</v>
      </c>
      <c r="B22" s="1" t="s">
        <v>11</v>
      </c>
      <c r="C22" s="8"/>
      <c r="D22" s="8">
        <v>63</v>
      </c>
      <c r="E22" s="8"/>
      <c r="F22" s="8">
        <v>352</v>
      </c>
      <c r="G22" s="8">
        <v>6</v>
      </c>
      <c r="H22" s="8">
        <v>1000</v>
      </c>
      <c r="I22" s="8">
        <v>98</v>
      </c>
    </row>
    <row r="23" spans="1:9" ht="14.25" x14ac:dyDescent="0.2">
      <c r="A23" s="1">
        <v>17</v>
      </c>
      <c r="B23" s="1" t="s">
        <v>12</v>
      </c>
      <c r="C23" s="8"/>
      <c r="D23" s="8">
        <v>58</v>
      </c>
      <c r="E23" s="8"/>
      <c r="F23" s="8">
        <v>385</v>
      </c>
      <c r="G23" s="8">
        <v>6</v>
      </c>
      <c r="H23" s="8">
        <v>1000</v>
      </c>
      <c r="I23" s="8">
        <v>50</v>
      </c>
    </row>
    <row r="24" spans="1:9" ht="14.25" x14ac:dyDescent="0.2">
      <c r="A24" s="1">
        <v>18</v>
      </c>
      <c r="B24" s="1" t="s">
        <v>13</v>
      </c>
      <c r="C24" s="8"/>
      <c r="D24" s="8">
        <v>30</v>
      </c>
      <c r="E24" s="8"/>
      <c r="F24" s="8">
        <v>190</v>
      </c>
      <c r="G24" s="8">
        <v>2</v>
      </c>
      <c r="H24" s="8">
        <v>800</v>
      </c>
      <c r="I24" s="8">
        <v>60</v>
      </c>
    </row>
    <row r="25" spans="1:9" ht="14.25" x14ac:dyDescent="0.2">
      <c r="A25" s="1">
        <v>19</v>
      </c>
      <c r="B25" s="1" t="s">
        <v>14</v>
      </c>
      <c r="C25" s="8"/>
      <c r="D25" s="8">
        <v>26</v>
      </c>
      <c r="E25" s="8"/>
      <c r="F25" s="8">
        <v>127</v>
      </c>
      <c r="G25" s="8">
        <v>5</v>
      </c>
      <c r="H25" s="8">
        <v>600</v>
      </c>
      <c r="I25" s="8">
        <v>134</v>
      </c>
    </row>
    <row r="26" spans="1:9" ht="14.25" x14ac:dyDescent="0.2">
      <c r="A26" s="1">
        <v>20</v>
      </c>
      <c r="B26" s="1" t="s">
        <v>54</v>
      </c>
      <c r="C26" s="8"/>
      <c r="D26" s="8">
        <v>26</v>
      </c>
      <c r="E26" s="8"/>
      <c r="F26" s="8">
        <v>135</v>
      </c>
      <c r="G26" s="8">
        <v>3</v>
      </c>
      <c r="H26" s="8">
        <v>500</v>
      </c>
      <c r="I26" s="8">
        <v>30</v>
      </c>
    </row>
    <row r="27" spans="1:9" ht="14.25" x14ac:dyDescent="0.2">
      <c r="A27" s="1">
        <v>21</v>
      </c>
      <c r="B27" s="1" t="s">
        <v>55</v>
      </c>
      <c r="C27" s="8"/>
      <c r="D27" s="8">
        <v>24</v>
      </c>
      <c r="E27" s="8"/>
      <c r="F27" s="8">
        <v>101</v>
      </c>
      <c r="G27" s="8">
        <v>3</v>
      </c>
      <c r="H27" s="8">
        <v>400</v>
      </c>
      <c r="I27" s="8">
        <v>50</v>
      </c>
    </row>
    <row r="28" spans="1:9" ht="14.25" x14ac:dyDescent="0.2">
      <c r="A28" s="1">
        <v>22</v>
      </c>
      <c r="B28" s="1" t="s">
        <v>56</v>
      </c>
      <c r="C28" s="8"/>
      <c r="D28" s="8">
        <v>16</v>
      </c>
      <c r="E28" s="8"/>
      <c r="F28" s="8">
        <v>129</v>
      </c>
      <c r="G28" s="8">
        <v>3</v>
      </c>
      <c r="H28" s="8">
        <v>300</v>
      </c>
      <c r="I28" s="8">
        <v>71</v>
      </c>
    </row>
    <row r="29" spans="1:9" ht="14.25" x14ac:dyDescent="0.2">
      <c r="A29" s="1">
        <v>23</v>
      </c>
      <c r="B29" s="1" t="s">
        <v>57</v>
      </c>
      <c r="C29" s="8"/>
      <c r="D29" s="8">
        <v>19</v>
      </c>
      <c r="E29" s="8"/>
      <c r="F29" s="8">
        <v>58</v>
      </c>
      <c r="G29" s="8">
        <v>3</v>
      </c>
      <c r="H29" s="8">
        <v>350</v>
      </c>
      <c r="I29" s="8">
        <v>30</v>
      </c>
    </row>
    <row r="30" spans="1:9" ht="14.25" x14ac:dyDescent="0.2">
      <c r="A30" s="1">
        <v>24</v>
      </c>
      <c r="B30" s="1" t="s">
        <v>74</v>
      </c>
      <c r="C30" s="8"/>
      <c r="D30" s="8">
        <v>47</v>
      </c>
      <c r="E30" s="8"/>
      <c r="F30" s="8">
        <v>318</v>
      </c>
      <c r="G30" s="8">
        <v>7</v>
      </c>
      <c r="H30" s="8">
        <v>1000</v>
      </c>
      <c r="I30" s="8">
        <v>100</v>
      </c>
    </row>
    <row r="31" spans="1:9" ht="14.25" x14ac:dyDescent="0.2">
      <c r="A31" s="1">
        <v>25</v>
      </c>
      <c r="B31" s="1" t="s">
        <v>15</v>
      </c>
      <c r="C31" s="8"/>
      <c r="D31" s="8">
        <v>29</v>
      </c>
      <c r="E31" s="8"/>
      <c r="F31" s="8">
        <v>207</v>
      </c>
      <c r="G31" s="8">
        <v>2</v>
      </c>
      <c r="H31" s="8">
        <v>800</v>
      </c>
      <c r="I31" s="8">
        <v>50</v>
      </c>
    </row>
    <row r="32" spans="1:9" s="7" customFormat="1" ht="15" thickBot="1" x14ac:dyDescent="0.25">
      <c r="A32" s="10">
        <v>26</v>
      </c>
      <c r="B32" s="10" t="s">
        <v>16</v>
      </c>
      <c r="C32" s="26"/>
      <c r="D32" s="26">
        <v>66</v>
      </c>
      <c r="E32" s="26"/>
      <c r="F32" s="26">
        <v>172</v>
      </c>
      <c r="G32" s="26">
        <v>10</v>
      </c>
      <c r="H32" s="26">
        <v>1000</v>
      </c>
      <c r="I32" s="26">
        <v>200</v>
      </c>
    </row>
    <row r="33" spans="1:9" ht="14.25" x14ac:dyDescent="0.2">
      <c r="A33" s="1">
        <v>27</v>
      </c>
      <c r="B33" s="1" t="s">
        <v>17</v>
      </c>
      <c r="C33" s="8"/>
      <c r="D33" s="8">
        <v>86</v>
      </c>
      <c r="E33" s="8"/>
      <c r="F33" s="8">
        <v>300</v>
      </c>
      <c r="G33" s="8">
        <v>10</v>
      </c>
      <c r="H33" s="8">
        <v>1800</v>
      </c>
      <c r="I33" s="8">
        <v>150</v>
      </c>
    </row>
    <row r="34" spans="1:9" ht="14.25" x14ac:dyDescent="0.2">
      <c r="A34" s="1">
        <v>28</v>
      </c>
      <c r="B34" s="1" t="s">
        <v>35</v>
      </c>
      <c r="C34" s="8"/>
      <c r="D34" s="8">
        <v>113</v>
      </c>
      <c r="E34" s="8"/>
      <c r="F34" s="8">
        <v>189</v>
      </c>
      <c r="G34" s="8">
        <v>50</v>
      </c>
      <c r="H34" s="8">
        <v>1500</v>
      </c>
      <c r="I34" s="8">
        <v>100</v>
      </c>
    </row>
    <row r="35" spans="1:9" ht="14.25" x14ac:dyDescent="0.2">
      <c r="A35" s="1">
        <v>29</v>
      </c>
      <c r="B35" s="1" t="s">
        <v>18</v>
      </c>
      <c r="C35" s="8"/>
      <c r="D35" s="8">
        <v>102</v>
      </c>
      <c r="E35" s="8"/>
      <c r="F35" s="8">
        <v>671</v>
      </c>
      <c r="G35" s="8">
        <v>8</v>
      </c>
      <c r="H35" s="8">
        <v>1500</v>
      </c>
      <c r="I35" s="8">
        <v>150</v>
      </c>
    </row>
    <row r="36" spans="1:9" ht="14.25" x14ac:dyDescent="0.2">
      <c r="A36" s="1">
        <v>30</v>
      </c>
      <c r="B36" s="1" t="s">
        <v>19</v>
      </c>
      <c r="C36" s="8"/>
      <c r="D36" s="8">
        <v>38</v>
      </c>
      <c r="E36" s="8"/>
      <c r="F36" s="8">
        <v>197</v>
      </c>
      <c r="G36" s="8">
        <v>5</v>
      </c>
      <c r="H36" s="8">
        <v>600</v>
      </c>
      <c r="I36" s="8">
        <v>80</v>
      </c>
    </row>
    <row r="37" spans="1:9" ht="14.25" x14ac:dyDescent="0.2">
      <c r="A37" s="1">
        <v>31</v>
      </c>
      <c r="B37" s="1" t="s">
        <v>20</v>
      </c>
      <c r="C37" s="8"/>
      <c r="D37" s="8">
        <v>78</v>
      </c>
      <c r="E37" s="8"/>
      <c r="F37" s="8">
        <v>269</v>
      </c>
      <c r="G37" s="8">
        <v>12</v>
      </c>
      <c r="H37" s="8">
        <v>1500</v>
      </c>
      <c r="I37" s="8">
        <v>100</v>
      </c>
    </row>
    <row r="38" spans="1:9" ht="14.25" x14ac:dyDescent="0.2">
      <c r="A38" s="1">
        <v>32</v>
      </c>
      <c r="B38" s="1" t="s">
        <v>21</v>
      </c>
      <c r="C38" s="8"/>
      <c r="D38" s="8">
        <v>152</v>
      </c>
      <c r="E38" s="8"/>
      <c r="F38" s="8">
        <v>346</v>
      </c>
      <c r="G38" s="8">
        <v>8</v>
      </c>
      <c r="H38" s="8">
        <v>1000</v>
      </c>
      <c r="I38" s="8">
        <v>70</v>
      </c>
    </row>
    <row r="39" spans="1:9" ht="14.25" x14ac:dyDescent="0.2">
      <c r="A39" s="1">
        <v>33</v>
      </c>
      <c r="B39" s="1" t="s">
        <v>23</v>
      </c>
      <c r="C39" s="8"/>
      <c r="D39" s="8">
        <v>96</v>
      </c>
      <c r="E39" s="8"/>
      <c r="F39" s="8">
        <v>213</v>
      </c>
      <c r="G39" s="8">
        <v>5</v>
      </c>
      <c r="H39" s="8">
        <v>500</v>
      </c>
      <c r="I39" s="8">
        <v>100</v>
      </c>
    </row>
    <row r="40" spans="1:9" ht="14.25" x14ac:dyDescent="0.2">
      <c r="A40" s="1">
        <v>34</v>
      </c>
      <c r="B40" s="1" t="s">
        <v>24</v>
      </c>
      <c r="C40" s="8">
        <v>1</v>
      </c>
      <c r="D40" s="8">
        <v>82</v>
      </c>
      <c r="E40" s="8"/>
      <c r="F40" s="8">
        <v>208</v>
      </c>
      <c r="G40" s="8">
        <v>10</v>
      </c>
      <c r="H40" s="8">
        <v>1000</v>
      </c>
      <c r="I40" s="8">
        <v>50</v>
      </c>
    </row>
    <row r="41" spans="1:9" ht="14.25" x14ac:dyDescent="0.2">
      <c r="A41" s="1">
        <v>35</v>
      </c>
      <c r="B41" s="1" t="s">
        <v>83</v>
      </c>
      <c r="C41" s="8"/>
      <c r="D41" s="8"/>
      <c r="E41" s="8"/>
      <c r="F41" s="8"/>
      <c r="G41" s="8">
        <v>5</v>
      </c>
      <c r="H41" s="8">
        <v>150</v>
      </c>
      <c r="I41" s="8">
        <v>50</v>
      </c>
    </row>
    <row r="42" spans="1:9" ht="14.25" x14ac:dyDescent="0.2">
      <c r="A42" s="1">
        <v>36</v>
      </c>
      <c r="B42" s="1" t="s">
        <v>22</v>
      </c>
      <c r="C42" s="8"/>
      <c r="D42" s="8">
        <v>115</v>
      </c>
      <c r="E42" s="8"/>
      <c r="F42" s="8">
        <v>667</v>
      </c>
      <c r="G42" s="8">
        <v>10</v>
      </c>
      <c r="H42" s="8">
        <v>1500</v>
      </c>
      <c r="I42" s="8">
        <v>100</v>
      </c>
    </row>
    <row r="43" spans="1:9" ht="14.25" x14ac:dyDescent="0.2">
      <c r="A43" s="1">
        <v>37</v>
      </c>
      <c r="B43" s="1" t="s">
        <v>39</v>
      </c>
      <c r="C43" s="8"/>
      <c r="D43" s="8">
        <v>41</v>
      </c>
      <c r="E43" s="8"/>
      <c r="F43" s="8">
        <v>207</v>
      </c>
      <c r="G43" s="8">
        <v>7</v>
      </c>
      <c r="H43" s="8">
        <v>1200</v>
      </c>
      <c r="I43" s="8">
        <v>93</v>
      </c>
    </row>
    <row r="44" spans="1:9" ht="14.25" x14ac:dyDescent="0.2">
      <c r="A44" s="1">
        <v>38</v>
      </c>
      <c r="B44" s="1" t="s">
        <v>67</v>
      </c>
      <c r="C44" s="8"/>
      <c r="D44" s="8">
        <v>20</v>
      </c>
      <c r="E44" s="8"/>
      <c r="F44" s="8">
        <v>86</v>
      </c>
      <c r="G44" s="8">
        <v>6</v>
      </c>
      <c r="H44" s="8">
        <v>300</v>
      </c>
      <c r="I44" s="8">
        <v>50</v>
      </c>
    </row>
    <row r="45" spans="1:9" ht="14.25" x14ac:dyDescent="0.2">
      <c r="A45" s="1">
        <v>39</v>
      </c>
      <c r="B45" s="1" t="s">
        <v>36</v>
      </c>
      <c r="C45" s="8"/>
      <c r="D45" s="8">
        <v>75</v>
      </c>
      <c r="E45" s="8"/>
      <c r="F45" s="8">
        <v>252</v>
      </c>
      <c r="G45" s="8">
        <v>15</v>
      </c>
      <c r="H45" s="8">
        <v>1000</v>
      </c>
      <c r="I45" s="8">
        <v>48</v>
      </c>
    </row>
    <row r="46" spans="1:9" ht="14.25" x14ac:dyDescent="0.2">
      <c r="A46" s="1">
        <v>40</v>
      </c>
      <c r="B46" s="1" t="s">
        <v>25</v>
      </c>
      <c r="C46" s="8"/>
      <c r="D46" s="8">
        <v>81</v>
      </c>
      <c r="E46" s="8"/>
      <c r="F46" s="8">
        <v>302</v>
      </c>
      <c r="G46" s="8">
        <v>20</v>
      </c>
      <c r="H46" s="8">
        <v>1000</v>
      </c>
      <c r="I46" s="8">
        <v>100</v>
      </c>
    </row>
    <row r="47" spans="1:9" ht="14.25" x14ac:dyDescent="0.2">
      <c r="A47" s="1">
        <v>41</v>
      </c>
      <c r="B47" s="1" t="s">
        <v>73</v>
      </c>
      <c r="C47" s="8"/>
      <c r="D47" s="8">
        <v>73</v>
      </c>
      <c r="E47" s="8"/>
      <c r="F47" s="8">
        <v>482</v>
      </c>
      <c r="G47" s="8">
        <v>10</v>
      </c>
      <c r="H47" s="8">
        <v>1500</v>
      </c>
      <c r="I47" s="8">
        <v>350</v>
      </c>
    </row>
    <row r="48" spans="1:9" ht="14.25" x14ac:dyDescent="0.2">
      <c r="A48" s="1">
        <v>42</v>
      </c>
      <c r="B48" s="1" t="s">
        <v>53</v>
      </c>
      <c r="C48" s="8"/>
      <c r="D48" s="8">
        <v>23</v>
      </c>
      <c r="E48" s="8"/>
      <c r="F48" s="8">
        <v>153</v>
      </c>
      <c r="G48" s="8">
        <v>3</v>
      </c>
      <c r="H48" s="8">
        <v>500</v>
      </c>
      <c r="I48" s="8">
        <v>43</v>
      </c>
    </row>
    <row r="49" spans="1:9" ht="14.25" x14ac:dyDescent="0.2">
      <c r="A49" s="1">
        <v>43</v>
      </c>
      <c r="B49" s="1" t="s">
        <v>26</v>
      </c>
      <c r="C49" s="8"/>
      <c r="D49" s="8">
        <v>24</v>
      </c>
      <c r="E49" s="8"/>
      <c r="F49" s="8">
        <v>133</v>
      </c>
      <c r="G49" s="8">
        <v>5</v>
      </c>
      <c r="H49" s="8">
        <v>700</v>
      </c>
      <c r="I49" s="8">
        <v>50</v>
      </c>
    </row>
    <row r="50" spans="1:9" ht="14.25" x14ac:dyDescent="0.2">
      <c r="A50" s="1">
        <v>44</v>
      </c>
      <c r="B50" s="1" t="s">
        <v>38</v>
      </c>
      <c r="C50" s="8"/>
      <c r="D50" s="8">
        <v>43</v>
      </c>
      <c r="E50" s="8"/>
      <c r="F50" s="8">
        <v>195</v>
      </c>
      <c r="G50" s="8">
        <v>8</v>
      </c>
      <c r="H50" s="8">
        <v>800</v>
      </c>
      <c r="I50" s="8">
        <v>55</v>
      </c>
    </row>
    <row r="51" spans="1:9" ht="14.25" x14ac:dyDescent="0.2">
      <c r="A51" s="1">
        <v>45</v>
      </c>
      <c r="B51" s="1" t="s">
        <v>27</v>
      </c>
      <c r="C51" s="8"/>
      <c r="D51" s="8">
        <v>70</v>
      </c>
      <c r="E51" s="8"/>
      <c r="F51" s="8">
        <v>430</v>
      </c>
      <c r="G51" s="8">
        <v>9</v>
      </c>
      <c r="H51" s="8">
        <v>1647</v>
      </c>
      <c r="I51" s="8">
        <v>306</v>
      </c>
    </row>
    <row r="52" spans="1:9" ht="14.25" x14ac:dyDescent="0.2">
      <c r="A52" s="1">
        <v>46</v>
      </c>
      <c r="B52" s="5" t="s">
        <v>75</v>
      </c>
      <c r="C52" s="25"/>
      <c r="D52" s="25">
        <v>47</v>
      </c>
      <c r="E52" s="25"/>
      <c r="F52" s="25">
        <v>156</v>
      </c>
      <c r="G52" s="25">
        <v>7</v>
      </c>
      <c r="H52" s="25">
        <v>400</v>
      </c>
      <c r="I52" s="8">
        <v>94</v>
      </c>
    </row>
    <row r="53" spans="1:9" ht="14.25" x14ac:dyDescent="0.2">
      <c r="A53" s="1">
        <v>47</v>
      </c>
      <c r="B53" s="1" t="s">
        <v>28</v>
      </c>
      <c r="C53" s="8"/>
      <c r="D53" s="8">
        <v>56</v>
      </c>
      <c r="E53" s="8"/>
      <c r="F53" s="8">
        <v>220</v>
      </c>
      <c r="G53" s="8">
        <v>5</v>
      </c>
      <c r="H53" s="8">
        <v>500</v>
      </c>
      <c r="I53" s="8">
        <v>100</v>
      </c>
    </row>
    <row r="54" spans="1:9" ht="14.25" x14ac:dyDescent="0.2">
      <c r="A54" s="1">
        <v>48</v>
      </c>
      <c r="B54" s="1" t="s">
        <v>29</v>
      </c>
      <c r="C54" s="8"/>
      <c r="D54" s="8">
        <v>26</v>
      </c>
      <c r="E54" s="8"/>
      <c r="F54" s="8">
        <v>85</v>
      </c>
      <c r="G54" s="8">
        <v>7</v>
      </c>
      <c r="H54" s="8">
        <v>420</v>
      </c>
      <c r="I54" s="8">
        <v>40</v>
      </c>
    </row>
    <row r="55" spans="1:9" ht="14.25" x14ac:dyDescent="0.2">
      <c r="A55" s="1">
        <v>49</v>
      </c>
      <c r="B55" s="1" t="s">
        <v>72</v>
      </c>
      <c r="C55" s="8"/>
      <c r="D55" s="8">
        <v>97</v>
      </c>
      <c r="E55" s="8"/>
      <c r="F55" s="8">
        <v>261</v>
      </c>
      <c r="G55" s="8">
        <v>10</v>
      </c>
      <c r="H55" s="8">
        <v>1000</v>
      </c>
      <c r="I55" s="8">
        <v>250</v>
      </c>
    </row>
    <row r="56" spans="1:9" ht="14.25" x14ac:dyDescent="0.2">
      <c r="A56" s="1">
        <v>50</v>
      </c>
      <c r="B56" s="1" t="s">
        <v>70</v>
      </c>
      <c r="C56" s="8"/>
      <c r="D56" s="8">
        <v>62</v>
      </c>
      <c r="E56" s="8"/>
      <c r="F56" s="8">
        <v>211</v>
      </c>
      <c r="G56" s="8">
        <v>6</v>
      </c>
      <c r="H56" s="8">
        <v>700</v>
      </c>
      <c r="I56" s="8">
        <v>150</v>
      </c>
    </row>
    <row r="57" spans="1:9" ht="14.25" x14ac:dyDescent="0.2">
      <c r="A57" s="1">
        <v>51</v>
      </c>
      <c r="B57" s="1" t="s">
        <v>71</v>
      </c>
      <c r="C57" s="8"/>
      <c r="D57" s="8">
        <v>14</v>
      </c>
      <c r="E57" s="8"/>
      <c r="F57" s="8">
        <v>77</v>
      </c>
      <c r="G57" s="8">
        <v>8</v>
      </c>
      <c r="H57" s="8">
        <v>300</v>
      </c>
      <c r="I57" s="8">
        <v>100</v>
      </c>
    </row>
    <row r="58" spans="1:9" ht="14.25" x14ac:dyDescent="0.2">
      <c r="A58" s="1">
        <v>52</v>
      </c>
      <c r="B58" s="1" t="s">
        <v>68</v>
      </c>
      <c r="C58" s="8"/>
      <c r="D58" s="8">
        <v>8</v>
      </c>
      <c r="E58" s="8"/>
      <c r="F58" s="8">
        <v>19</v>
      </c>
      <c r="G58" s="8">
        <v>5</v>
      </c>
      <c r="H58" s="8">
        <v>250</v>
      </c>
      <c r="I58" s="8">
        <v>55</v>
      </c>
    </row>
    <row r="59" spans="1:9" ht="14.25" x14ac:dyDescent="0.2">
      <c r="A59" s="1">
        <v>53</v>
      </c>
      <c r="B59" s="1" t="s">
        <v>43</v>
      </c>
      <c r="C59" s="8"/>
      <c r="D59" s="8">
        <v>51</v>
      </c>
      <c r="E59" s="8"/>
      <c r="F59" s="8">
        <v>262</v>
      </c>
      <c r="G59" s="8">
        <v>6</v>
      </c>
      <c r="H59" s="8">
        <v>700</v>
      </c>
      <c r="I59" s="8">
        <v>120</v>
      </c>
    </row>
    <row r="60" spans="1:9" ht="14.25" x14ac:dyDescent="0.2">
      <c r="A60" s="1">
        <v>54</v>
      </c>
      <c r="B60" s="1" t="s">
        <v>44</v>
      </c>
      <c r="C60" s="8"/>
      <c r="D60" s="8">
        <v>78</v>
      </c>
      <c r="E60" s="8"/>
      <c r="F60" s="8">
        <v>178</v>
      </c>
      <c r="G60" s="8">
        <v>8</v>
      </c>
      <c r="H60" s="8">
        <v>800</v>
      </c>
      <c r="I60" s="8">
        <v>100</v>
      </c>
    </row>
    <row r="61" spans="1:9" ht="14.25" x14ac:dyDescent="0.2">
      <c r="A61" s="1">
        <v>55</v>
      </c>
      <c r="B61" s="1" t="s">
        <v>30</v>
      </c>
      <c r="C61" s="9"/>
      <c r="D61" s="9">
        <v>39</v>
      </c>
      <c r="E61" s="9"/>
      <c r="F61" s="9">
        <v>152</v>
      </c>
      <c r="G61" s="8">
        <v>4</v>
      </c>
      <c r="H61" s="8">
        <v>500</v>
      </c>
      <c r="I61" s="8">
        <v>50</v>
      </c>
    </row>
    <row r="62" spans="1:9" ht="14.25" x14ac:dyDescent="0.2">
      <c r="A62" s="1">
        <v>56</v>
      </c>
      <c r="B62" s="1" t="s">
        <v>69</v>
      </c>
      <c r="C62" s="9"/>
      <c r="D62" s="9">
        <v>20</v>
      </c>
      <c r="E62" s="9"/>
      <c r="F62" s="9">
        <v>96</v>
      </c>
      <c r="G62" s="8">
        <v>10</v>
      </c>
      <c r="H62" s="8">
        <v>500</v>
      </c>
      <c r="I62" s="8">
        <v>150</v>
      </c>
    </row>
    <row r="63" spans="1:9" ht="14.25" x14ac:dyDescent="0.2">
      <c r="A63" s="1">
        <v>57</v>
      </c>
      <c r="B63" s="1" t="s">
        <v>31</v>
      </c>
      <c r="C63" s="8"/>
      <c r="D63" s="8">
        <v>41</v>
      </c>
      <c r="E63" s="8"/>
      <c r="F63" s="8">
        <v>152</v>
      </c>
      <c r="G63" s="8">
        <v>5</v>
      </c>
      <c r="H63" s="8">
        <v>650</v>
      </c>
      <c r="I63" s="8">
        <v>50</v>
      </c>
    </row>
    <row r="64" spans="1:9" ht="14.25" x14ac:dyDescent="0.2">
      <c r="A64" s="1">
        <v>58</v>
      </c>
      <c r="B64" s="1" t="s">
        <v>58</v>
      </c>
      <c r="C64" s="8"/>
      <c r="D64" s="8">
        <v>40</v>
      </c>
      <c r="E64" s="8"/>
      <c r="F64" s="8">
        <v>55</v>
      </c>
      <c r="G64" s="8">
        <v>5</v>
      </c>
      <c r="H64" s="8">
        <v>400</v>
      </c>
      <c r="I64" s="8">
        <v>30</v>
      </c>
    </row>
    <row r="65" spans="1:9" ht="15" thickBot="1" x14ac:dyDescent="0.25">
      <c r="A65" s="1">
        <v>59</v>
      </c>
      <c r="B65" s="6" t="s">
        <v>32</v>
      </c>
      <c r="C65" s="22"/>
      <c r="D65" s="22">
        <v>16</v>
      </c>
      <c r="E65" s="22"/>
      <c r="F65" s="22">
        <v>53</v>
      </c>
      <c r="G65" s="23">
        <v>5</v>
      </c>
      <c r="H65" s="23">
        <v>210</v>
      </c>
      <c r="I65" s="23">
        <v>50</v>
      </c>
    </row>
    <row r="66" spans="1:9" ht="20.25" thickBot="1" x14ac:dyDescent="0.35">
      <c r="A66" s="3"/>
      <c r="B66" s="4" t="s">
        <v>34</v>
      </c>
      <c r="C66" s="24">
        <f t="shared" ref="C66:F66" si="0">SUM(C7:C65)</f>
        <v>3</v>
      </c>
      <c r="D66" s="24">
        <f t="shared" si="0"/>
        <v>3112</v>
      </c>
      <c r="E66" s="24">
        <f t="shared" si="0"/>
        <v>0</v>
      </c>
      <c r="F66" s="27">
        <f t="shared" si="0"/>
        <v>15716</v>
      </c>
      <c r="G66" s="24">
        <f>SUM(G7:G65)</f>
        <v>418</v>
      </c>
      <c r="H66" s="24">
        <f>SUM(H7:H65)</f>
        <v>51621</v>
      </c>
      <c r="I66" s="24">
        <f>SUM(I7:I65)</f>
        <v>6128</v>
      </c>
    </row>
  </sheetData>
  <mergeCells count="12">
    <mergeCell ref="H4:H6"/>
    <mergeCell ref="I4:I6"/>
    <mergeCell ref="A1:I1"/>
    <mergeCell ref="A2:I2"/>
    <mergeCell ref="A3:I3"/>
    <mergeCell ref="G4:G6"/>
    <mergeCell ref="F4:F6"/>
    <mergeCell ref="C4:C6"/>
    <mergeCell ref="E4:E6"/>
    <mergeCell ref="A4:A6"/>
    <mergeCell ref="B4:B6"/>
    <mergeCell ref="D4:D6"/>
  </mergeCells>
  <phoneticPr fontId="1" type="noConversion"/>
  <pageMargins left="0.7" right="0.7" top="0.75" bottom="0.75" header="0.3" footer="0.3"/>
  <pageSetup paperSize="9" scale="7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14"/>
  <sheetViews>
    <sheetView zoomScale="220" zoomScaleNormal="220" workbookViewId="0">
      <selection activeCell="G6" sqref="G6"/>
    </sheetView>
  </sheetViews>
  <sheetFormatPr defaultRowHeight="12.75" x14ac:dyDescent="0.2"/>
  <cols>
    <col min="1" max="1" width="8.85546875" customWidth="1"/>
    <col min="2" max="2" width="20.7109375" customWidth="1"/>
    <col min="3" max="3" width="10.42578125" customWidth="1"/>
    <col min="4" max="4" width="9.28515625" customWidth="1"/>
    <col min="5" max="5" width="10.7109375" customWidth="1"/>
    <col min="6" max="6" width="9.42578125" bestFit="1" customWidth="1"/>
  </cols>
  <sheetData>
    <row r="1" spans="1:6" ht="20.25" thickBot="1" x14ac:dyDescent="0.35">
      <c r="A1" s="37" t="s">
        <v>76</v>
      </c>
      <c r="B1" s="38"/>
      <c r="C1" s="38"/>
      <c r="D1" s="38"/>
      <c r="E1" s="38"/>
      <c r="F1" s="39"/>
    </row>
    <row r="2" spans="1:6" ht="18.75" customHeight="1" x14ac:dyDescent="0.2">
      <c r="A2" s="43"/>
      <c r="B2" s="46" t="s">
        <v>0</v>
      </c>
      <c r="C2" s="49" t="s">
        <v>63</v>
      </c>
      <c r="D2" s="49" t="s">
        <v>64</v>
      </c>
      <c r="E2" s="49" t="s">
        <v>65</v>
      </c>
      <c r="F2" s="49" t="s">
        <v>66</v>
      </c>
    </row>
    <row r="3" spans="1:6" ht="12.75" customHeight="1" x14ac:dyDescent="0.2">
      <c r="A3" s="44"/>
      <c r="B3" s="47"/>
      <c r="C3" s="50"/>
      <c r="D3" s="50"/>
      <c r="E3" s="50"/>
      <c r="F3" s="50"/>
    </row>
    <row r="4" spans="1:6" ht="13.5" customHeight="1" thickBot="1" x14ac:dyDescent="0.25">
      <c r="A4" s="45"/>
      <c r="B4" s="48"/>
      <c r="C4" s="51"/>
      <c r="D4" s="51"/>
      <c r="E4" s="51"/>
      <c r="F4" s="51"/>
    </row>
    <row r="5" spans="1:6" ht="18.75" thickBot="1" x14ac:dyDescent="0.3">
      <c r="A5" s="40" t="s">
        <v>46</v>
      </c>
      <c r="B5" s="41"/>
      <c r="C5" s="41"/>
      <c r="D5" s="41"/>
      <c r="E5" s="41"/>
      <c r="F5" s="42"/>
    </row>
    <row r="6" spans="1:6" ht="18" x14ac:dyDescent="0.25">
      <c r="A6" s="11"/>
      <c r="B6" s="11" t="s">
        <v>48</v>
      </c>
      <c r="C6" s="12">
        <f>SUM('05-01-2017'!C7:C20)</f>
        <v>2</v>
      </c>
      <c r="D6" s="12">
        <f>SUM('05-01-2017'!D7:D20)</f>
        <v>737</v>
      </c>
      <c r="E6" s="12">
        <f>SUM('05-01-2017'!E7:E20)</f>
        <v>0</v>
      </c>
      <c r="F6" s="12">
        <f>SUM('05-01-2017'!F7:F20)</f>
        <v>5615</v>
      </c>
    </row>
    <row r="7" spans="1:6" ht="18" x14ac:dyDescent="0.25">
      <c r="A7" s="2"/>
      <c r="B7" s="2" t="s">
        <v>49</v>
      </c>
      <c r="C7" s="12">
        <f>SUM('05-01-2017'!C21:C29)</f>
        <v>0</v>
      </c>
      <c r="D7" s="12">
        <f>SUM('05-01-2017'!D21:D29)</f>
        <v>326</v>
      </c>
      <c r="E7" s="12">
        <f>SUM('05-01-2017'!E21:E29)</f>
        <v>0</v>
      </c>
      <c r="F7" s="12">
        <f>SUM('05-01-2017'!F21:F29)</f>
        <v>2127</v>
      </c>
    </row>
    <row r="8" spans="1:6" ht="18" x14ac:dyDescent="0.25">
      <c r="A8" s="2"/>
      <c r="B8" s="2" t="s">
        <v>50</v>
      </c>
      <c r="C8" s="12">
        <f>SUM('05-01-2017'!C30:C31)</f>
        <v>0</v>
      </c>
      <c r="D8" s="12">
        <f>SUM('05-01-2017'!D30:D31)</f>
        <v>76</v>
      </c>
      <c r="E8" s="12">
        <f>SUM('05-01-2017'!E30:E31)</f>
        <v>0</v>
      </c>
      <c r="F8" s="12">
        <f>SUM('05-01-2017'!F30:F31)</f>
        <v>525</v>
      </c>
    </row>
    <row r="9" spans="1:6" ht="18" x14ac:dyDescent="0.25">
      <c r="A9" s="2"/>
      <c r="B9" s="2" t="s">
        <v>51</v>
      </c>
      <c r="C9" s="12">
        <f>SUM('05-01-2017'!C32)</f>
        <v>0</v>
      </c>
      <c r="D9" s="12">
        <f>SUM('05-01-2017'!D32)</f>
        <v>66</v>
      </c>
      <c r="E9" s="12">
        <f>SUM('05-01-2017'!E32)</f>
        <v>0</v>
      </c>
      <c r="F9" s="12">
        <f>SUM('05-01-2017'!F32)</f>
        <v>172</v>
      </c>
    </row>
    <row r="10" spans="1:6" ht="18.75" thickBot="1" x14ac:dyDescent="0.25">
      <c r="A10" s="13"/>
      <c r="B10" s="14" t="s">
        <v>33</v>
      </c>
      <c r="C10" s="15">
        <f>SUM(C6:C9)</f>
        <v>2</v>
      </c>
      <c r="D10" s="15">
        <f>SUM(D6:D9)</f>
        <v>1205</v>
      </c>
      <c r="E10" s="15">
        <f>SUM(E6:E9)</f>
        <v>0</v>
      </c>
      <c r="F10" s="15">
        <f>SUM(F6:F9)</f>
        <v>8439</v>
      </c>
    </row>
    <row r="11" spans="1:6" ht="18.75" thickBot="1" x14ac:dyDescent="0.3">
      <c r="A11" s="34" t="s">
        <v>47</v>
      </c>
      <c r="B11" s="35"/>
      <c r="C11" s="35"/>
      <c r="D11" s="35"/>
      <c r="E11" s="35"/>
      <c r="F11" s="36"/>
    </row>
    <row r="12" spans="1:6" ht="18.75" thickBot="1" x14ac:dyDescent="0.25">
      <c r="A12" s="16"/>
      <c r="B12" s="17" t="s">
        <v>33</v>
      </c>
      <c r="C12" s="18">
        <f>SUM('05-01-2017'!C33:C65)</f>
        <v>1</v>
      </c>
      <c r="D12" s="18">
        <f>SUM('05-01-2017'!D33:D65)</f>
        <v>1907</v>
      </c>
      <c r="E12" s="18">
        <f>SUM('05-01-2017'!E33:E65)</f>
        <v>0</v>
      </c>
      <c r="F12" s="18">
        <f>SUM('05-01-2017'!F33:F65)</f>
        <v>7277</v>
      </c>
    </row>
    <row r="13" spans="1:6" ht="18.75" thickBot="1" x14ac:dyDescent="0.3">
      <c r="A13" s="34" t="s">
        <v>59</v>
      </c>
      <c r="B13" s="35"/>
      <c r="C13" s="35"/>
      <c r="D13" s="35"/>
      <c r="E13" s="35"/>
      <c r="F13" s="36"/>
    </row>
    <row r="14" spans="1:6" ht="19.5" x14ac:dyDescent="0.3">
      <c r="A14" s="19"/>
      <c r="B14" s="20" t="s">
        <v>60</v>
      </c>
      <c r="C14" s="21">
        <f>C10+C12</f>
        <v>3</v>
      </c>
      <c r="D14" s="21">
        <f>D10+D12</f>
        <v>3112</v>
      </c>
      <c r="E14" s="21">
        <f>E10+E12</f>
        <v>0</v>
      </c>
      <c r="F14" s="21">
        <f>F10+F12</f>
        <v>15716</v>
      </c>
    </row>
  </sheetData>
  <mergeCells count="10">
    <mergeCell ref="A13:F13"/>
    <mergeCell ref="A1:F1"/>
    <mergeCell ref="A5:F5"/>
    <mergeCell ref="A11:F11"/>
    <mergeCell ref="A2:A4"/>
    <mergeCell ref="B2:B4"/>
    <mergeCell ref="D2:D4"/>
    <mergeCell ref="E2:E4"/>
    <mergeCell ref="F2:F4"/>
    <mergeCell ref="C2:C4"/>
  </mergeCells>
  <phoneticPr fontId="1" type="noConversion"/>
  <pageMargins left="0.31496062992125984" right="0.31496062992125984" top="0.59055118110236227" bottom="0.59055118110236227" header="0.11811023622047245" footer="0.11811023622047245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05-01-2017</vt:lpstr>
      <vt:lpstr>RESUMO</vt:lpstr>
    </vt:vector>
  </TitlesOfParts>
  <Company>Kille®Soft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Nelma</dc:creator>
  <cp:lastModifiedBy>SECREGIONAL</cp:lastModifiedBy>
  <cp:lastPrinted>2016-01-15T14:45:54Z</cp:lastPrinted>
  <dcterms:created xsi:type="dcterms:W3CDTF">2010-01-13T11:31:02Z</dcterms:created>
  <dcterms:modified xsi:type="dcterms:W3CDTF">2017-01-06T13:22:21Z</dcterms:modified>
</cp:coreProperties>
</file>